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14-20 Recapeamento Asfáltico - Rua Planalto\Orçamento SEM VALORES\"/>
    </mc:Choice>
  </mc:AlternateContent>
  <xr:revisionPtr revIDLastSave="0" documentId="8_{3B0FD485-240A-4727-B9F0-BE4FA160E2A0}" xr6:coauthVersionLast="45" xr6:coauthVersionMax="45" xr10:uidLastSave="{00000000-0000-0000-0000-000000000000}"/>
  <bookViews>
    <workbookView xWindow="-120" yWindow="-120" windowWidth="20730" windowHeight="11160" tabRatio="708" xr2:uid="{00000000-000D-0000-FFFF-FFFF00000000}"/>
  </bookViews>
  <sheets>
    <sheet name="ORÇAMENTO" sheetId="47" r:id="rId1"/>
  </sheets>
  <definedNames>
    <definedName name="_xlnm.Print_Area" localSheetId="0">ORÇAMENTO!$A$1:$M$50</definedName>
  </definedNames>
  <calcPr calcId="181029"/>
</workbook>
</file>

<file path=xl/calcChain.xml><?xml version="1.0" encoding="utf-8"?>
<calcChain xmlns="http://schemas.openxmlformats.org/spreadsheetml/2006/main">
  <c r="F42" i="47" l="1"/>
  <c r="G42" i="47" s="1"/>
  <c r="F37" i="47" l="1"/>
  <c r="G37" i="47" s="1"/>
  <c r="F32" i="47"/>
  <c r="G32" i="47" s="1"/>
  <c r="F31" i="47"/>
  <c r="G31" i="47" s="1"/>
  <c r="F39" i="47"/>
  <c r="G39" i="47" s="1"/>
  <c r="F35" i="47"/>
  <c r="G35" i="47" s="1"/>
  <c r="F43" i="47"/>
  <c r="G43" i="47" s="1"/>
  <c r="F28" i="47"/>
  <c r="G28" i="47" s="1"/>
  <c r="F41" i="47"/>
  <c r="G41" i="47" s="1"/>
  <c r="F33" i="47"/>
  <c r="G33" i="47" s="1"/>
  <c r="F34" i="47"/>
  <c r="G34" i="47" s="1"/>
  <c r="F29" i="47"/>
  <c r="G29" i="47" s="1"/>
  <c r="F22" i="47"/>
  <c r="G22" i="47" s="1"/>
  <c r="F36" i="47"/>
  <c r="G36" i="47" s="1"/>
</calcChain>
</file>

<file path=xl/sharedStrings.xml><?xml version="1.0" encoding="utf-8"?>
<sst xmlns="http://schemas.openxmlformats.org/spreadsheetml/2006/main" count="120" uniqueCount="94">
  <si>
    <t>EXECUTOR: Licitação Pública</t>
  </si>
  <si>
    <t>ÁREA CALÇAMENTO EXISTENTE</t>
  </si>
  <si>
    <t>ÁREA TERRENO NATURAL</t>
  </si>
  <si>
    <t>EXTENSÃO CALÇAMENTO EXISTENTE:</t>
  </si>
  <si>
    <t>EXTENSÃO TERRENO NATURAL:</t>
  </si>
  <si>
    <t>ÁREA REMENDO PROFUNDO:</t>
  </si>
  <si>
    <t>ÁREA REPERFILAGEM:</t>
  </si>
  <si>
    <t>SERVIÇOS INICIAIS</t>
  </si>
  <si>
    <t>DRENAGEM</t>
  </si>
  <si>
    <t>PAVIMENTAÇÃO</t>
  </si>
  <si>
    <t>OBRAS COMPLEMENTARES</t>
  </si>
  <si>
    <t>SINALIZAÇÃO</t>
  </si>
  <si>
    <t>m²</t>
  </si>
  <si>
    <t>m</t>
  </si>
  <si>
    <t>Item</t>
  </si>
  <si>
    <t>Discriminação dos Serviços</t>
  </si>
  <si>
    <t xml:space="preserve">Quantidade </t>
  </si>
  <si>
    <t>Material</t>
  </si>
  <si>
    <t>Mão-de-obra</t>
  </si>
  <si>
    <t>Valor Unitário</t>
  </si>
  <si>
    <t>Somatório Material</t>
  </si>
  <si>
    <t>Total por Item</t>
  </si>
  <si>
    <t>2.1</t>
  </si>
  <si>
    <t>2.2</t>
  </si>
  <si>
    <t>2.3</t>
  </si>
  <si>
    <t>2.4</t>
  </si>
  <si>
    <t>m³</t>
  </si>
  <si>
    <t xml:space="preserve">Sinalização Vertical </t>
  </si>
  <si>
    <t>Somatório Mão-de-Obra</t>
  </si>
  <si>
    <t>TOTAL GERAL</t>
  </si>
  <si>
    <t>Unid.</t>
  </si>
  <si>
    <t>unid.</t>
  </si>
  <si>
    <t>SINALIZAÇÃO HORIZONTAL COM TINTA RETRO REFLETIVA A BASE DE RESINA ACRÍLICA COM MICROESFERAS DE VIDRO</t>
  </si>
  <si>
    <t>m³xkm</t>
  </si>
  <si>
    <t>TIPO DE SERVIÇO: Obras viárias / Pavimentação</t>
  </si>
  <si>
    <t>PROPONENTE: PREFEITURA MUNICIPAL DE TRÊS DE MAIO</t>
  </si>
  <si>
    <t>2.0</t>
  </si>
  <si>
    <t>1.0</t>
  </si>
  <si>
    <t>SERVIÇOS FINAIS</t>
  </si>
  <si>
    <t>ORÇAMENTO DISCRIMINADO - DETALHAMENTO POR RUA</t>
  </si>
  <si>
    <t>2.1.1</t>
  </si>
  <si>
    <t>2.1.2</t>
  </si>
  <si>
    <t>2.2.2</t>
  </si>
  <si>
    <t>2.2.3</t>
  </si>
  <si>
    <t>2.2.1</t>
  </si>
  <si>
    <t>2.2.4</t>
  </si>
  <si>
    <t>2.2.5</t>
  </si>
  <si>
    <t>2.3.1</t>
  </si>
  <si>
    <t>2.4.1</t>
  </si>
  <si>
    <t>2.4.2</t>
  </si>
  <si>
    <t>2.4.3</t>
  </si>
  <si>
    <t>8.0</t>
  </si>
  <si>
    <t>8.0.1</t>
  </si>
  <si>
    <t>1.0.1</t>
  </si>
  <si>
    <t>1.0.2</t>
  </si>
  <si>
    <t>SINAPI</t>
  </si>
  <si>
    <t>EXECUÇÃO DE SARJETA DE CONCRETO, MOLDADA  IN LOCO, 30 CM BASE X 7 CM ALTURA</t>
  </si>
  <si>
    <t>PLACA DE OBRA EM CHAPA DE ACO GALVANIZADO</t>
  </si>
  <si>
    <t>95303</t>
  </si>
  <si>
    <t xml:space="preserve"> SICRO 5213420</t>
  </si>
  <si>
    <t>72947</t>
  </si>
  <si>
    <t>COMP.01</t>
  </si>
  <si>
    <t>MOBILIZAÇÃO/DESMOBILIZAÇÃO - EQUIPAMENTOS DMT 34 KM E VEL. MÉDIA 60 KM/H</t>
  </si>
  <si>
    <t>ASSENTAMENTO DE MEIO-FIO EM CONCRETO PRÉ-FABRICADO, DIMENSÕES 80X10X30 CM (COMPRIMENTO X BASE X ALTURA), PARA VIAS URBANAS</t>
  </si>
  <si>
    <t>COMP. 03</t>
  </si>
  <si>
    <t>COMP. 02</t>
  </si>
  <si>
    <t>COMP. 14</t>
  </si>
  <si>
    <t>COMP. 07</t>
  </si>
  <si>
    <t>COMP. 15</t>
  </si>
  <si>
    <t>COMP. 01</t>
  </si>
  <si>
    <t>SUPORTE METÁLICO D = 3'', PAREDE 3,35MM, H=3,0M, GALVANIZADO A FOGO</t>
  </si>
  <si>
    <t>Rampa de Acessibilidade - Inclusive pintura e piso tátil de alerta</t>
  </si>
  <si>
    <t>TRECHO: RUA PLANALTO</t>
  </si>
  <si>
    <t>DECLARO PARA OS DEVIDOS FINS QUE OS ENCARGOS SOCIAIS ATENDEM AOS PERCENTUAIS ESTABELECIDOS NO SINAPI 04/20 PARA O ESTADO DO RIO GRANDE DO SUL PARA MÃO DE OBRA HORISTA 83,74%  E MENSALISTA 47,06%</t>
  </si>
  <si>
    <t>ÁREA TOTAL DE INTERVENÇÃO: 4.577,29 m²</t>
  </si>
  <si>
    <t>COMP. 10</t>
  </si>
  <si>
    <t>COMP. 16</t>
  </si>
  <si>
    <t>ADMINISTRAÇÃO LOCAL DE OBRA</t>
  </si>
  <si>
    <t>REMOÇÃO DE MEIO-FIO</t>
  </si>
  <si>
    <t>COMP. 08</t>
  </si>
  <si>
    <t>1.0.3</t>
  </si>
  <si>
    <t>1.0.4</t>
  </si>
  <si>
    <t>EXECUÇÃO DE PINTURA DE LIGAÇÃO COM EMULSÃO ASFÁLTICA RR-1C</t>
  </si>
  <si>
    <t>CIMENTO ASFALTICO DE PETROLEO A GRANEL (CAP) 50/70 (COLETADO CAIXA NA ANP ACRESCIDO DE ICMS)</t>
  </si>
  <si>
    <t>COMP. 11</t>
  </si>
  <si>
    <t>FABRICAÇÃO E APLICAÇÃO DE PRÉ-MISTURADO A QUENTE (PMQ), REPERFILAGEM, ESPESSURA DE 4,0 CM</t>
  </si>
  <si>
    <t>FABRICAÇÃO E APLICAÇÃO DE CONCRETO BETUMINOSO USINADO A QUENTE (CBUQ), CAPA DE ROLAMENTO, ESPESSURA DE 3,0 CM</t>
  </si>
  <si>
    <t>TRANSPORTE COM CAMINHÃO BASCULANTE 10 M3 DE MASSA ASFALTICA PARA PAVIMENTAÇÃO URBANA</t>
  </si>
  <si>
    <t>2.2.6</t>
  </si>
  <si>
    <t>2.2.7</t>
  </si>
  <si>
    <t>RECAPEAMENTO ASFÁLTICO - RUA PLANALTO</t>
  </si>
  <si>
    <t>OBRA: RECAPEAMENTO ASFÁLTICO SOBRE CALÇAMENTO EXISTENTE</t>
  </si>
  <si>
    <t>COMP. 09</t>
  </si>
  <si>
    <r>
      <t xml:space="preserve">                                               </t>
    </r>
    <r>
      <rPr>
        <b/>
        <sz val="12"/>
        <color rgb="FFFF0000"/>
        <rFont val="Arial"/>
        <family val="2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</t>
    </r>
    <r>
      <rPr>
        <b/>
        <sz val="10"/>
        <color rgb="FFFF0000"/>
        <rFont val="Arial"/>
        <family val="2"/>
      </rPr>
      <t xml:space="preserve">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</si>
</sst>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_(* #,##0.00_);_(* \(#,##0.00\);_(* &quot;-&quot;??_);_(@_)"/>
    <numFmt numFmtId="166" formatCode="_(* #,##0.00_);_(* \(#,##0.00\);_(* \-??_);_(@_)"/>
    <numFmt numFmtId="167" formatCode="0.00;[Red]0.00"/>
    <numFmt numFmtId="168" formatCode="#,##0.00;[Red]#,##0.00"/>
    <numFmt numFmtId="169" formatCode="&quot;R$&quot;\ #,##0.00"/>
    <numFmt numFmtId="170" formatCode="0.000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indexed="62"/>
      <name val="Cambria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8.5"/>
      <name val="Arial"/>
      <family val="2"/>
    </font>
    <font>
      <b/>
      <sz val="10.5"/>
      <name val="Arial"/>
      <family val="2"/>
    </font>
    <font>
      <b/>
      <sz val="10.5"/>
      <color theme="1"/>
      <name val="Times New Roman"/>
      <family val="1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b/>
      <sz val="12"/>
      <color rgb="FFC00000"/>
      <name val="Arial"/>
      <family val="2"/>
    </font>
    <font>
      <b/>
      <sz val="11"/>
      <color rgb="FFC00000"/>
      <name val="Arial"/>
      <family val="2"/>
    </font>
    <font>
      <b/>
      <i/>
      <u/>
      <sz val="12"/>
      <color rgb="FF00206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indexed="44"/>
      </patternFill>
    </fill>
    <fill>
      <patternFill patternType="solid">
        <fgColor theme="9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5" fontId="8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8" fillId="0" borderId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190">
    <xf numFmtId="0" fontId="0" fillId="0" borderId="0" xfId="0"/>
    <xf numFmtId="166" fontId="0" fillId="0" borderId="0" xfId="3" applyFont="1" applyFill="1" applyBorder="1" applyAlignment="1" applyProtection="1"/>
    <xf numFmtId="0" fontId="0" fillId="0" borderId="0" xfId="0" applyBorder="1"/>
    <xf numFmtId="167" fontId="0" fillId="0" borderId="0" xfId="0" applyNumberFormat="1" applyFont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Fill="1"/>
    <xf numFmtId="167" fontId="3" fillId="0" borderId="3" xfId="0" applyNumberFormat="1" applyFont="1" applyBorder="1" applyAlignment="1">
      <alignment horizontal="center" vertical="center"/>
    </xf>
    <xf numFmtId="166" fontId="3" fillId="0" borderId="3" xfId="3" applyFont="1" applyFill="1" applyBorder="1" applyAlignment="1" applyProtection="1">
      <alignment horizontal="center" vertical="center" wrapText="1"/>
    </xf>
    <xf numFmtId="168" fontId="0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67" fontId="3" fillId="0" borderId="3" xfId="0" applyNumberFormat="1" applyFont="1" applyBorder="1" applyAlignment="1">
      <alignment vertical="center"/>
    </xf>
    <xf numFmtId="0" fontId="0" fillId="0" borderId="0" xfId="0" applyAlignment="1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6" fontId="0" fillId="0" borderId="3" xfId="3" applyFont="1" applyFill="1" applyBorder="1" applyAlignment="1" applyProtection="1">
      <alignment vertical="center"/>
    </xf>
    <xf numFmtId="0" fontId="0" fillId="0" borderId="3" xfId="0" applyFont="1" applyBorder="1" applyAlignment="1">
      <alignment vertical="center" wrapText="1"/>
    </xf>
    <xf numFmtId="167" fontId="0" fillId="0" borderId="3" xfId="0" applyNumberFormat="1" applyFont="1" applyBorder="1" applyAlignment="1">
      <alignment vertical="center"/>
    </xf>
    <xf numFmtId="167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/>
    <xf numFmtId="0" fontId="0" fillId="0" borderId="0" xfId="0" applyFont="1" applyAlignment="1"/>
    <xf numFmtId="0" fontId="3" fillId="2" borderId="3" xfId="0" applyFont="1" applyFill="1" applyBorder="1" applyAlignment="1">
      <alignment horizontal="center" vertical="center"/>
    </xf>
    <xf numFmtId="0" fontId="0" fillId="5" borderId="3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2" fontId="0" fillId="3" borderId="3" xfId="0" applyNumberFormat="1" applyFont="1" applyFill="1" applyBorder="1" applyAlignment="1">
      <alignment horizontal="center" vertical="center"/>
    </xf>
    <xf numFmtId="2" fontId="0" fillId="3" borderId="3" xfId="3" applyNumberFormat="1" applyFont="1" applyFill="1" applyBorder="1" applyAlignment="1" applyProtection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167" fontId="0" fillId="0" borderId="3" xfId="0" applyNumberFormat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167" fontId="0" fillId="5" borderId="3" xfId="0" applyNumberFormat="1" applyFont="1" applyFill="1" applyBorder="1" applyAlignment="1">
      <alignment vertical="center"/>
    </xf>
    <xf numFmtId="167" fontId="0" fillId="5" borderId="3" xfId="0" applyNumberFormat="1" applyFill="1" applyBorder="1" applyAlignment="1">
      <alignment vertical="center"/>
    </xf>
    <xf numFmtId="166" fontId="8" fillId="5" borderId="3" xfId="3" applyFont="1" applyFill="1" applyBorder="1" applyAlignment="1" applyProtection="1">
      <alignment vertical="center"/>
    </xf>
    <xf numFmtId="0" fontId="0" fillId="5" borderId="0" xfId="0" applyFill="1" applyAlignment="1">
      <alignment vertical="center"/>
    </xf>
    <xf numFmtId="166" fontId="0" fillId="0" borderId="3" xfId="3" applyFont="1" applyFill="1" applyBorder="1" applyAlignment="1" applyProtection="1">
      <alignment horizontal="center" vertical="center"/>
    </xf>
    <xf numFmtId="166" fontId="3" fillId="2" borderId="3" xfId="3" applyFont="1" applyFill="1" applyBorder="1" applyAlignment="1" applyProtection="1">
      <alignment vertical="center"/>
    </xf>
    <xf numFmtId="167" fontId="3" fillId="2" borderId="3" xfId="0" applyNumberFormat="1" applyFont="1" applyFill="1" applyBorder="1" applyAlignment="1">
      <alignment vertical="center"/>
    </xf>
    <xf numFmtId="2" fontId="3" fillId="2" borderId="3" xfId="0" applyNumberFormat="1" applyFont="1" applyFill="1" applyBorder="1" applyAlignment="1">
      <alignment horizontal="center" vertical="center"/>
    </xf>
    <xf numFmtId="166" fontId="3" fillId="4" borderId="3" xfId="3" applyFont="1" applyFill="1" applyBorder="1" applyAlignment="1" applyProtection="1">
      <alignment vertical="center"/>
    </xf>
    <xf numFmtId="0" fontId="3" fillId="7" borderId="3" xfId="0" applyFont="1" applyFill="1" applyBorder="1" applyAlignment="1">
      <alignment horizontal="center" vertical="center"/>
    </xf>
    <xf numFmtId="166" fontId="3" fillId="7" borderId="3" xfId="3" applyFont="1" applyFill="1" applyBorder="1" applyAlignment="1" applyProtection="1">
      <alignment vertical="center"/>
    </xf>
    <xf numFmtId="167" fontId="3" fillId="7" borderId="3" xfId="0" applyNumberFormat="1" applyFont="1" applyFill="1" applyBorder="1" applyAlignment="1">
      <alignment vertical="center"/>
    </xf>
    <xf numFmtId="169" fontId="3" fillId="7" borderId="3" xfId="0" applyNumberFormat="1" applyFont="1" applyFill="1" applyBorder="1" applyAlignment="1">
      <alignment vertical="center"/>
    </xf>
    <xf numFmtId="169" fontId="3" fillId="6" borderId="3" xfId="3" applyNumberFormat="1" applyFont="1" applyFill="1" applyBorder="1" applyAlignment="1" applyProtection="1">
      <alignment vertical="center"/>
    </xf>
    <xf numFmtId="2" fontId="3" fillId="7" borderId="3" xfId="0" applyNumberFormat="1" applyFont="1" applyFill="1" applyBorder="1" applyAlignment="1">
      <alignment horizontal="center" vertical="center"/>
    </xf>
    <xf numFmtId="166" fontId="3" fillId="6" borderId="3" xfId="3" applyFont="1" applyFill="1" applyBorder="1" applyAlignment="1" applyProtection="1">
      <alignment vertical="center"/>
    </xf>
    <xf numFmtId="0" fontId="10" fillId="0" borderId="0" xfId="0" applyFont="1" applyBorder="1" applyAlignment="1">
      <alignment horizontal="center" wrapText="1"/>
    </xf>
    <xf numFmtId="0" fontId="0" fillId="0" borderId="3" xfId="0" applyFont="1" applyBorder="1" applyAlignment="1">
      <alignment horizontal="center" vertical="center" wrapText="1"/>
    </xf>
    <xf numFmtId="168" fontId="0" fillId="0" borderId="3" xfId="0" applyNumberFormat="1" applyFont="1" applyFill="1" applyBorder="1" applyAlignment="1">
      <alignment horizontal="center" vertical="center" wrapText="1"/>
    </xf>
    <xf numFmtId="2" fontId="0" fillId="0" borderId="3" xfId="3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166" fontId="5" fillId="4" borderId="0" xfId="3" applyFont="1" applyFill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/>
    <xf numFmtId="166" fontId="0" fillId="0" borderId="0" xfId="3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4" xfId="0" applyFont="1" applyBorder="1" applyAlignment="1">
      <alignment horizontal="left" vertical="center"/>
    </xf>
    <xf numFmtId="166" fontId="0" fillId="0" borderId="5" xfId="3" applyFont="1" applyFill="1" applyBorder="1" applyAlignment="1" applyProtection="1">
      <alignment vertical="center"/>
    </xf>
    <xf numFmtId="0" fontId="3" fillId="5" borderId="4" xfId="0" applyFont="1" applyFill="1" applyBorder="1" applyAlignment="1">
      <alignment horizontal="left" vertical="center"/>
    </xf>
    <xf numFmtId="166" fontId="8" fillId="5" borderId="5" xfId="3" applyFont="1" applyFill="1" applyBorder="1" applyAlignment="1" applyProtection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6" fontId="3" fillId="0" borderId="5" xfId="3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169" fontId="7" fillId="6" borderId="5" xfId="3" applyNumberFormat="1" applyFont="1" applyFill="1" applyBorder="1" applyAlignment="1" applyProtection="1">
      <alignment vertical="center"/>
    </xf>
    <xf numFmtId="0" fontId="0" fillId="0" borderId="4" xfId="0" applyFont="1" applyBorder="1" applyAlignment="1">
      <alignment horizontal="center"/>
    </xf>
    <xf numFmtId="0" fontId="3" fillId="6" borderId="19" xfId="0" applyFont="1" applyFill="1" applyBorder="1" applyAlignment="1">
      <alignment horizontal="center" vertical="center"/>
    </xf>
    <xf numFmtId="169" fontId="7" fillId="6" borderId="20" xfId="4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6" fontId="3" fillId="4" borderId="5" xfId="3" applyFont="1" applyFill="1" applyBorder="1" applyAlignment="1" applyProtection="1">
      <alignment vertical="center"/>
    </xf>
    <xf numFmtId="169" fontId="7" fillId="6" borderId="5" xfId="4" applyNumberFormat="1" applyFont="1" applyFill="1" applyBorder="1" applyAlignment="1" applyProtection="1">
      <alignment vertical="center"/>
    </xf>
    <xf numFmtId="166" fontId="5" fillId="4" borderId="0" xfId="3" applyFont="1" applyFill="1" applyBorder="1" applyAlignment="1" applyProtection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169" fontId="3" fillId="0" borderId="0" xfId="0" applyNumberFormat="1" applyFont="1" applyBorder="1" applyAlignment="1">
      <alignment horizontal="center" vertical="center" wrapText="1"/>
    </xf>
    <xf numFmtId="169" fontId="0" fillId="0" borderId="0" xfId="0" applyNumberFormat="1" applyFont="1" applyBorder="1" applyAlignment="1">
      <alignment horizontal="center"/>
    </xf>
    <xf numFmtId="169" fontId="0" fillId="0" borderId="0" xfId="3" applyNumberFormat="1" applyFont="1" applyFill="1" applyBorder="1" applyAlignment="1" applyProtection="1">
      <alignment horizontal="center"/>
    </xf>
    <xf numFmtId="169" fontId="3" fillId="4" borderId="0" xfId="3" applyNumberFormat="1" applyFont="1" applyFill="1" applyBorder="1" applyAlignment="1" applyProtection="1">
      <alignment horizontal="center" vertical="center"/>
    </xf>
    <xf numFmtId="169" fontId="0" fillId="0" borderId="0" xfId="0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vertical="center"/>
    </xf>
    <xf numFmtId="2" fontId="0" fillId="0" borderId="0" xfId="0" applyNumberFormat="1" applyFont="1" applyBorder="1" applyAlignment="1"/>
    <xf numFmtId="2" fontId="0" fillId="0" borderId="0" xfId="0" applyNumberFormat="1" applyFont="1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166" fontId="18" fillId="4" borderId="0" xfId="3" applyFont="1" applyFill="1" applyBorder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Fill="1"/>
    <xf numFmtId="0" fontId="13" fillId="0" borderId="3" xfId="0" applyFont="1" applyBorder="1" applyAlignment="1">
      <alignment horizontal="center" vertical="center"/>
    </xf>
    <xf numFmtId="167" fontId="0" fillId="0" borderId="3" xfId="0" applyNumberFormat="1" applyFont="1" applyFill="1" applyBorder="1" applyAlignment="1">
      <alignment horizontal="center" vertical="center"/>
    </xf>
    <xf numFmtId="2" fontId="0" fillId="0" borderId="3" xfId="0" applyNumberFormat="1" applyFont="1" applyFill="1" applyBorder="1" applyAlignment="1">
      <alignment horizontal="center" vertical="center"/>
    </xf>
    <xf numFmtId="166" fontId="0" fillId="0" borderId="5" xfId="3" applyNumberFormat="1" applyFont="1" applyFill="1" applyBorder="1" applyAlignment="1" applyProtection="1">
      <alignment horizontal="center" vertical="center"/>
    </xf>
    <xf numFmtId="170" fontId="0" fillId="3" borderId="3" xfId="3" applyNumberFormat="1" applyFont="1" applyFill="1" applyBorder="1" applyAlignment="1" applyProtection="1">
      <alignment horizontal="center" vertical="center"/>
    </xf>
    <xf numFmtId="169" fontId="14" fillId="6" borderId="26" xfId="4" applyNumberFormat="1" applyFont="1" applyFill="1" applyBorder="1" applyAlignment="1" applyProtection="1">
      <alignment vertical="center"/>
    </xf>
    <xf numFmtId="169" fontId="5" fillId="6" borderId="27" xfId="4" applyNumberFormat="1" applyFont="1" applyFill="1" applyBorder="1" applyAlignment="1" applyProtection="1">
      <alignment vertical="center"/>
    </xf>
    <xf numFmtId="0" fontId="0" fillId="0" borderId="33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166" fontId="0" fillId="0" borderId="25" xfId="3" applyFont="1" applyFill="1" applyBorder="1" applyAlignment="1" applyProtection="1">
      <alignment horizontal="center" vertical="center"/>
    </xf>
    <xf numFmtId="167" fontId="0" fillId="0" borderId="25" xfId="0" applyNumberFormat="1" applyFont="1" applyBorder="1" applyAlignment="1">
      <alignment vertical="center"/>
    </xf>
    <xf numFmtId="167" fontId="0" fillId="0" borderId="25" xfId="0" applyNumberFormat="1" applyBorder="1" applyAlignment="1">
      <alignment vertical="center"/>
    </xf>
    <xf numFmtId="166" fontId="0" fillId="0" borderId="25" xfId="3" applyFont="1" applyFill="1" applyBorder="1" applyAlignment="1" applyProtection="1">
      <alignment vertical="center"/>
    </xf>
    <xf numFmtId="166" fontId="0" fillId="0" borderId="34" xfId="3" applyFont="1" applyFill="1" applyBorder="1" applyAlignment="1" applyProtection="1">
      <alignment vertical="center"/>
    </xf>
    <xf numFmtId="0" fontId="0" fillId="0" borderId="35" xfId="0" applyFont="1" applyBorder="1" applyAlignment="1">
      <alignment horizontal="left" vertical="center"/>
    </xf>
    <xf numFmtId="0" fontId="0" fillId="0" borderId="26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166" fontId="8" fillId="3" borderId="26" xfId="3" applyFont="1" applyFill="1" applyBorder="1" applyAlignment="1" applyProtection="1">
      <alignment horizontal="center" vertical="center"/>
    </xf>
    <xf numFmtId="167" fontId="0" fillId="0" borderId="26" xfId="0" applyNumberFormat="1" applyFont="1" applyBorder="1" applyAlignment="1">
      <alignment vertical="center"/>
    </xf>
    <xf numFmtId="167" fontId="0" fillId="0" borderId="26" xfId="0" applyNumberFormat="1" applyBorder="1" applyAlignment="1">
      <alignment vertical="center"/>
    </xf>
    <xf numFmtId="166" fontId="0" fillId="0" borderId="26" xfId="3" applyFont="1" applyFill="1" applyBorder="1" applyAlignment="1" applyProtection="1">
      <alignment vertical="center"/>
    </xf>
    <xf numFmtId="166" fontId="0" fillId="0" borderId="27" xfId="3" applyFont="1" applyFill="1" applyBorder="1" applyAlignment="1" applyProtection="1">
      <alignment vertical="center"/>
    </xf>
    <xf numFmtId="0" fontId="0" fillId="0" borderId="3" xfId="0" applyFont="1" applyFill="1" applyBorder="1" applyAlignment="1">
      <alignment wrapText="1"/>
    </xf>
    <xf numFmtId="0" fontId="0" fillId="0" borderId="0" xfId="0" applyBorder="1" applyAlignment="1">
      <alignment horizontal="center"/>
    </xf>
    <xf numFmtId="2" fontId="9" fillId="0" borderId="0" xfId="0" applyNumberFormat="1" applyFont="1" applyBorder="1" applyAlignment="1">
      <alignment horizontal="right"/>
    </xf>
    <xf numFmtId="4" fontId="9" fillId="0" borderId="0" xfId="0" applyNumberFormat="1" applyFont="1" applyBorder="1" applyAlignment="1"/>
    <xf numFmtId="4" fontId="10" fillId="0" borderId="0" xfId="0" applyNumberFormat="1" applyFont="1" applyBorder="1" applyAlignment="1">
      <alignment horizontal="center"/>
    </xf>
    <xf numFmtId="167" fontId="0" fillId="0" borderId="0" xfId="0" applyNumberFormat="1" applyBorder="1"/>
    <xf numFmtId="0" fontId="1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17" fillId="0" borderId="0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9" fontId="19" fillId="0" borderId="0" xfId="0" applyNumberFormat="1" applyFont="1" applyBorder="1" applyAlignment="1">
      <alignment horizontal="center" vertical="center"/>
    </xf>
    <xf numFmtId="169" fontId="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/>
    <xf numFmtId="0" fontId="0" fillId="0" borderId="0" xfId="0" applyBorder="1" applyAlignment="1"/>
    <xf numFmtId="0" fontId="0" fillId="0" borderId="0" xfId="0" applyFont="1" applyBorder="1"/>
    <xf numFmtId="167" fontId="0" fillId="0" borderId="0" xfId="0" applyNumberFormat="1" applyFont="1" applyBorder="1"/>
    <xf numFmtId="0" fontId="11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0" fontId="16" fillId="0" borderId="0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10" fontId="0" fillId="0" borderId="29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7" fontId="0" fillId="0" borderId="12" xfId="0" applyNumberFormat="1" applyFont="1" applyBorder="1" applyAlignment="1">
      <alignment horizontal="center" vertical="center" wrapText="1"/>
    </xf>
    <xf numFmtId="167" fontId="0" fillId="0" borderId="13" xfId="0" applyNumberFormat="1" applyFont="1" applyBorder="1" applyAlignment="1">
      <alignment horizontal="center" vertical="center" wrapText="1"/>
    </xf>
    <xf numFmtId="167" fontId="0" fillId="0" borderId="30" xfId="0" applyNumberFormat="1" applyFont="1" applyBorder="1" applyAlignment="1">
      <alignment horizontal="center" vertical="center" wrapText="1"/>
    </xf>
    <xf numFmtId="167" fontId="0" fillId="0" borderId="28" xfId="0" applyNumberFormat="1" applyFont="1" applyBorder="1" applyAlignment="1">
      <alignment horizontal="center" vertical="center" wrapText="1"/>
    </xf>
    <xf numFmtId="167" fontId="0" fillId="0" borderId="14" xfId="0" applyNumberFormat="1" applyFont="1" applyBorder="1" applyAlignment="1">
      <alignment horizontal="center" vertical="center" wrapText="1"/>
    </xf>
    <xf numFmtId="167" fontId="0" fillId="0" borderId="16" xfId="0" applyNumberFormat="1" applyFont="1" applyBorder="1" applyAlignment="1">
      <alignment horizontal="center" vertical="center" wrapText="1"/>
    </xf>
    <xf numFmtId="10" fontId="0" fillId="0" borderId="29" xfId="3" applyNumberFormat="1" applyFont="1" applyFill="1" applyBorder="1" applyAlignment="1" applyProtection="1">
      <alignment horizontal="center" vertical="center"/>
    </xf>
    <xf numFmtId="0" fontId="0" fillId="0" borderId="23" xfId="3" applyNumberFormat="1" applyFont="1" applyFill="1" applyBorder="1" applyAlignment="1" applyProtection="1">
      <alignment horizontal="center" vertical="center"/>
    </xf>
    <xf numFmtId="0" fontId="0" fillId="0" borderId="25" xfId="3" applyNumberFormat="1" applyFont="1" applyFill="1" applyBorder="1" applyAlignment="1" applyProtection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/>
    </xf>
    <xf numFmtId="0" fontId="3" fillId="7" borderId="21" xfId="0" applyFont="1" applyFill="1" applyBorder="1" applyAlignment="1">
      <alignment horizontal="center" vertical="center"/>
    </xf>
    <xf numFmtId="0" fontId="3" fillId="7" borderId="22" xfId="0" applyFont="1" applyFill="1" applyBorder="1" applyAlignment="1">
      <alignment horizontal="center" vertical="center"/>
    </xf>
    <xf numFmtId="0" fontId="3" fillId="7" borderId="32" xfId="0" applyFont="1" applyFill="1" applyBorder="1" applyAlignment="1">
      <alignment horizontal="center" vertical="center"/>
    </xf>
    <xf numFmtId="0" fontId="15" fillId="0" borderId="6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center" vertical="center" wrapText="1"/>
    </xf>
    <xf numFmtId="0" fontId="15" fillId="0" borderId="8" xfId="5" applyFont="1" applyFill="1" applyBorder="1" applyAlignment="1">
      <alignment horizontal="center" vertical="center" wrapText="1"/>
    </xf>
    <xf numFmtId="0" fontId="15" fillId="0" borderId="9" xfId="5" applyFont="1" applyFill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11" xfId="5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right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center" vertical="center"/>
    </xf>
  </cellXfs>
  <cellStyles count="7">
    <cellStyle name="Moeda" xfId="4" builtinId="4"/>
    <cellStyle name="Moeda 2" xfId="6" xr:uid="{00000000-0005-0000-0000-000001000000}"/>
    <cellStyle name="Normal" xfId="0" builtinId="0"/>
    <cellStyle name="Normal 2" xfId="5" xr:uid="{00000000-0005-0000-0000-000003000000}"/>
    <cellStyle name="Separador de milhares 2" xfId="1" xr:uid="{00000000-0005-0000-0000-000004000000}"/>
    <cellStyle name="Título 5" xfId="2" xr:uid="{00000000-0005-0000-0000-000005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228600</xdr:colOff>
          <xdr:row>0</xdr:row>
          <xdr:rowOff>104775</xdr:rowOff>
        </xdr:from>
        <xdr:to>
          <xdr:col>1</xdr:col>
          <xdr:colOff>1009650</xdr:colOff>
          <xdr:row>5</xdr:row>
          <xdr:rowOff>123825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0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9">
    <pageSetUpPr fitToPage="1"/>
  </sheetPr>
  <dimension ref="A1:U61"/>
  <sheetViews>
    <sheetView tabSelected="1" view="pageBreakPreview" zoomScaleSheetLayoutView="100" workbookViewId="0">
      <selection activeCell="H10" sqref="H10:I12"/>
    </sheetView>
  </sheetViews>
  <sheetFormatPr defaultColWidth="11.42578125" defaultRowHeight="12.75" x14ac:dyDescent="0.2"/>
  <cols>
    <col min="1" max="1" width="6" style="28" customWidth="1"/>
    <col min="2" max="2" width="67.5703125" style="13" customWidth="1"/>
    <col min="3" max="3" width="14.85546875" style="13" customWidth="1"/>
    <col min="4" max="4" width="9.28515625" style="28" bestFit="1" customWidth="1"/>
    <col min="5" max="5" width="11.7109375" style="3" customWidth="1"/>
    <col min="6" max="6" width="0" style="4" hidden="1" customWidth="1"/>
    <col min="7" max="7" width="0.28515625" style="4" hidden="1" customWidth="1"/>
    <col min="8" max="8" width="11.5703125" style="4" customWidth="1"/>
    <col min="9" max="9" width="14.28515625" style="4" customWidth="1"/>
    <col min="10" max="10" width="11.42578125" style="1" customWidth="1"/>
    <col min="11" max="11" width="16.28515625" style="1" bestFit="1" customWidth="1"/>
    <col min="12" max="12" width="16.85546875" style="1" bestFit="1" customWidth="1"/>
    <col min="13" max="13" width="18.42578125" style="1" customWidth="1"/>
    <col min="14" max="14" width="16.42578125" style="2" bestFit="1" customWidth="1"/>
    <col min="15" max="15" width="13.28515625" customWidth="1"/>
    <col min="16" max="16" width="15.7109375" customWidth="1"/>
    <col min="17" max="17" width="19.5703125" customWidth="1"/>
    <col min="18" max="18" width="17" customWidth="1"/>
    <col min="19" max="19" width="23" customWidth="1"/>
    <col min="20" max="20" width="18.5703125" customWidth="1"/>
    <col min="21" max="21" width="18.85546875" customWidth="1"/>
    <col min="31" max="31" width="11.42578125" customWidth="1"/>
  </cols>
  <sheetData>
    <row r="1" spans="1:21" x14ac:dyDescent="0.2">
      <c r="A1" s="162" t="s">
        <v>93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4"/>
    </row>
    <row r="2" spans="1:21" x14ac:dyDescent="0.2">
      <c r="A2" s="165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7"/>
    </row>
    <row r="3" spans="1:21" ht="12.75" customHeight="1" x14ac:dyDescent="0.2">
      <c r="A3" s="165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7"/>
    </row>
    <row r="4" spans="1:21" x14ac:dyDescent="0.2">
      <c r="A4" s="165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7"/>
    </row>
    <row r="5" spans="1:21" ht="12.75" customHeight="1" x14ac:dyDescent="0.2">
      <c r="A5" s="165"/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7"/>
      <c r="P5" s="161"/>
      <c r="Q5" s="161"/>
      <c r="R5" s="2"/>
      <c r="S5" s="2"/>
      <c r="T5" s="2"/>
      <c r="U5" s="2"/>
    </row>
    <row r="6" spans="1:21" ht="12.75" customHeight="1" x14ac:dyDescent="0.2">
      <c r="A6" s="168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70"/>
      <c r="P6" s="93"/>
      <c r="Q6" s="93"/>
      <c r="R6" s="2"/>
      <c r="S6" s="2"/>
      <c r="T6" s="2"/>
      <c r="U6" s="2"/>
    </row>
    <row r="7" spans="1:21" s="33" customFormat="1" ht="20.25" x14ac:dyDescent="0.2">
      <c r="A7" s="171" t="s">
        <v>39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3"/>
      <c r="N7" s="58"/>
      <c r="P7" s="144"/>
      <c r="Q7" s="145"/>
      <c r="R7" s="58"/>
      <c r="S7" s="58"/>
      <c r="T7" s="58"/>
      <c r="U7" s="58"/>
    </row>
    <row r="8" spans="1:21" s="15" customFormat="1" ht="15" customHeight="1" x14ac:dyDescent="0.2">
      <c r="A8" s="65" t="s">
        <v>35</v>
      </c>
      <c r="B8" s="31"/>
      <c r="C8" s="31"/>
      <c r="D8" s="26"/>
      <c r="E8" s="20"/>
      <c r="F8" s="34"/>
      <c r="G8" s="34"/>
      <c r="H8" s="34"/>
      <c r="I8" s="34"/>
      <c r="J8" s="18"/>
      <c r="K8" s="18"/>
      <c r="L8" s="18"/>
      <c r="M8" s="66"/>
      <c r="N8" s="59"/>
      <c r="P8" s="59"/>
      <c r="Q8" s="59"/>
      <c r="R8" s="59"/>
      <c r="S8" s="59"/>
      <c r="T8" s="59"/>
      <c r="U8" s="59"/>
    </row>
    <row r="9" spans="1:21" s="39" customFormat="1" ht="15" customHeight="1" x14ac:dyDescent="0.2">
      <c r="A9" s="67" t="s">
        <v>91</v>
      </c>
      <c r="B9" s="25"/>
      <c r="C9" s="25"/>
      <c r="D9" s="35"/>
      <c r="E9" s="36"/>
      <c r="F9" s="37"/>
      <c r="G9" s="36"/>
      <c r="H9" s="36"/>
      <c r="I9" s="36"/>
      <c r="J9" s="38"/>
      <c r="K9" s="38"/>
      <c r="L9" s="38"/>
      <c r="M9" s="68"/>
      <c r="N9" s="60"/>
      <c r="P9" s="161"/>
      <c r="Q9" s="161"/>
      <c r="R9" s="60"/>
      <c r="S9" s="60"/>
      <c r="T9" s="60"/>
      <c r="U9" s="60"/>
    </row>
    <row r="10" spans="1:21" s="15" customFormat="1" ht="15" customHeight="1" x14ac:dyDescent="0.2">
      <c r="A10" s="69" t="s">
        <v>72</v>
      </c>
      <c r="B10" s="31"/>
      <c r="C10" s="146"/>
      <c r="D10" s="149"/>
      <c r="E10" s="20"/>
      <c r="F10" s="34"/>
      <c r="G10" s="20"/>
      <c r="H10" s="152"/>
      <c r="I10" s="153"/>
      <c r="J10" s="158"/>
      <c r="K10" s="18"/>
      <c r="L10" s="18"/>
      <c r="M10" s="66"/>
      <c r="N10" s="59"/>
      <c r="P10" s="93"/>
      <c r="Q10" s="93"/>
      <c r="R10" s="59"/>
      <c r="S10" s="59"/>
      <c r="T10" s="59"/>
      <c r="U10" s="59"/>
    </row>
    <row r="11" spans="1:21" s="15" customFormat="1" ht="15" customHeight="1" x14ac:dyDescent="0.2">
      <c r="A11" s="65" t="s">
        <v>0</v>
      </c>
      <c r="B11" s="31"/>
      <c r="C11" s="147"/>
      <c r="D11" s="150"/>
      <c r="E11" s="20"/>
      <c r="F11" s="34"/>
      <c r="G11" s="34"/>
      <c r="H11" s="154"/>
      <c r="I11" s="155"/>
      <c r="J11" s="159"/>
      <c r="K11" s="18"/>
      <c r="L11" s="18"/>
      <c r="M11" s="66"/>
      <c r="N11" s="59"/>
      <c r="P11" s="144"/>
      <c r="Q11" s="145"/>
      <c r="R11" s="59"/>
      <c r="S11" s="59"/>
      <c r="T11" s="59"/>
      <c r="U11" s="59"/>
    </row>
    <row r="12" spans="1:21" s="15" customFormat="1" ht="15" customHeight="1" x14ac:dyDescent="0.2">
      <c r="A12" s="65" t="s">
        <v>34</v>
      </c>
      <c r="B12" s="31"/>
      <c r="C12" s="148"/>
      <c r="D12" s="151"/>
      <c r="E12" s="20"/>
      <c r="F12" s="34"/>
      <c r="G12" s="34"/>
      <c r="H12" s="156"/>
      <c r="I12" s="157"/>
      <c r="J12" s="160"/>
      <c r="K12" s="18"/>
      <c r="L12" s="18"/>
      <c r="M12" s="66"/>
      <c r="N12" s="59"/>
      <c r="P12" s="59"/>
      <c r="Q12" s="59"/>
      <c r="R12" s="59"/>
      <c r="S12" s="59"/>
      <c r="T12" s="59"/>
      <c r="U12" s="59"/>
    </row>
    <row r="13" spans="1:21" s="15" customFormat="1" ht="15" customHeight="1" thickBot="1" x14ac:dyDescent="0.25">
      <c r="A13" s="116" t="s">
        <v>74</v>
      </c>
      <c r="B13" s="117"/>
      <c r="C13" s="117"/>
      <c r="D13" s="118"/>
      <c r="E13" s="119"/>
      <c r="F13" s="120" t="s">
        <v>12</v>
      </c>
      <c r="G13" s="121"/>
      <c r="H13" s="121"/>
      <c r="I13" s="121"/>
      <c r="J13" s="122"/>
      <c r="K13" s="122"/>
      <c r="L13" s="122"/>
      <c r="M13" s="123"/>
      <c r="N13" s="59"/>
      <c r="P13" s="175"/>
      <c r="Q13" s="175"/>
      <c r="R13" s="175"/>
      <c r="S13" s="175"/>
      <c r="T13" s="175"/>
      <c r="U13" s="175"/>
    </row>
    <row r="14" spans="1:21" s="15" customFormat="1" ht="15" hidden="1" customHeight="1" x14ac:dyDescent="0.2">
      <c r="A14" s="109" t="s">
        <v>1</v>
      </c>
      <c r="B14" s="110"/>
      <c r="C14" s="110"/>
      <c r="D14" s="111">
        <v>1273.1600000000001</v>
      </c>
      <c r="E14" s="112" t="s">
        <v>12</v>
      </c>
      <c r="F14" s="113"/>
      <c r="G14" s="113"/>
      <c r="H14" s="113"/>
      <c r="I14" s="113"/>
      <c r="J14" s="114"/>
      <c r="K14" s="114"/>
      <c r="L14" s="114"/>
      <c r="M14" s="115"/>
      <c r="N14" s="59"/>
      <c r="P14" s="59"/>
      <c r="Q14" s="59"/>
      <c r="R14" s="59"/>
      <c r="S14" s="59"/>
      <c r="T14" s="59"/>
      <c r="U14" s="59"/>
    </row>
    <row r="15" spans="1:21" s="15" customFormat="1" ht="15" hidden="1" customHeight="1" x14ac:dyDescent="0.2">
      <c r="A15" s="70" t="s">
        <v>2</v>
      </c>
      <c r="B15" s="31"/>
      <c r="C15" s="31"/>
      <c r="D15" s="40">
        <v>0</v>
      </c>
      <c r="E15" s="20" t="s">
        <v>12</v>
      </c>
      <c r="F15" s="34"/>
      <c r="G15" s="34"/>
      <c r="H15" s="34"/>
      <c r="I15" s="34"/>
      <c r="J15" s="18"/>
      <c r="K15" s="18"/>
      <c r="L15" s="18"/>
      <c r="M15" s="66"/>
      <c r="N15" s="59"/>
      <c r="P15" s="59"/>
      <c r="Q15" s="59"/>
      <c r="R15" s="59"/>
      <c r="S15" s="59"/>
      <c r="T15" s="59"/>
      <c r="U15" s="59"/>
    </row>
    <row r="16" spans="1:21" s="15" customFormat="1" ht="15" hidden="1" customHeight="1" x14ac:dyDescent="0.2">
      <c r="A16" s="70" t="s">
        <v>3</v>
      </c>
      <c r="B16" s="31"/>
      <c r="C16" s="31"/>
      <c r="D16" s="40">
        <v>0</v>
      </c>
      <c r="E16" s="20" t="s">
        <v>13</v>
      </c>
      <c r="F16" s="34"/>
      <c r="G16" s="34"/>
      <c r="H16" s="34"/>
      <c r="I16" s="34"/>
      <c r="J16" s="18"/>
      <c r="K16" s="18"/>
      <c r="L16" s="18"/>
      <c r="M16" s="66"/>
      <c r="N16" s="59"/>
      <c r="P16" s="59"/>
      <c r="Q16" s="59"/>
      <c r="R16" s="59"/>
      <c r="S16" s="59"/>
      <c r="T16" s="59"/>
      <c r="U16" s="59"/>
    </row>
    <row r="17" spans="1:21" s="15" customFormat="1" ht="15" hidden="1" customHeight="1" x14ac:dyDescent="0.2">
      <c r="A17" s="70" t="s">
        <v>4</v>
      </c>
      <c r="B17" s="31"/>
      <c r="C17" s="31"/>
      <c r="D17" s="40">
        <v>0</v>
      </c>
      <c r="E17" s="20" t="s">
        <v>13</v>
      </c>
      <c r="F17" s="34"/>
      <c r="G17" s="34"/>
      <c r="H17" s="34"/>
      <c r="I17" s="34"/>
      <c r="J17" s="18"/>
      <c r="K17" s="18"/>
      <c r="L17" s="18"/>
      <c r="M17" s="66"/>
      <c r="N17" s="59"/>
      <c r="P17" s="59"/>
      <c r="Q17" s="59"/>
      <c r="R17" s="59"/>
      <c r="S17" s="59"/>
      <c r="T17" s="59"/>
      <c r="U17" s="59"/>
    </row>
    <row r="18" spans="1:21" s="15" customFormat="1" ht="15" hidden="1" customHeight="1" x14ac:dyDescent="0.2">
      <c r="A18" s="70" t="s">
        <v>5</v>
      </c>
      <c r="B18" s="31"/>
      <c r="C18" s="31"/>
      <c r="D18" s="40">
        <v>90</v>
      </c>
      <c r="E18" s="20" t="s">
        <v>12</v>
      </c>
      <c r="F18" s="34"/>
      <c r="G18" s="34"/>
      <c r="H18" s="34"/>
      <c r="I18" s="34"/>
      <c r="J18" s="18"/>
      <c r="K18" s="18"/>
      <c r="L18" s="18"/>
      <c r="M18" s="66"/>
      <c r="N18" s="59"/>
      <c r="P18" s="59"/>
      <c r="Q18" s="59"/>
      <c r="R18" s="59"/>
      <c r="S18" s="59"/>
      <c r="T18" s="59"/>
      <c r="U18" s="59"/>
    </row>
    <row r="19" spans="1:21" s="15" customFormat="1" ht="15" hidden="1" customHeight="1" x14ac:dyDescent="0.2">
      <c r="A19" s="70" t="s">
        <v>6</v>
      </c>
      <c r="B19" s="31"/>
      <c r="C19" s="31"/>
      <c r="D19" s="40">
        <v>1166</v>
      </c>
      <c r="E19" s="20" t="s">
        <v>12</v>
      </c>
      <c r="F19" s="34"/>
      <c r="G19" s="34"/>
      <c r="H19" s="34"/>
      <c r="I19" s="34"/>
      <c r="J19" s="18"/>
      <c r="K19" s="18"/>
      <c r="L19" s="18"/>
      <c r="M19" s="66"/>
      <c r="N19" s="59"/>
      <c r="P19" s="59"/>
      <c r="Q19" s="59"/>
      <c r="R19" s="59"/>
      <c r="S19" s="59"/>
      <c r="T19" s="59"/>
      <c r="U19" s="59"/>
    </row>
    <row r="20" spans="1:21" s="15" customFormat="1" ht="30" customHeight="1" x14ac:dyDescent="0.2">
      <c r="A20" s="71" t="s">
        <v>14</v>
      </c>
      <c r="B20" s="10" t="s">
        <v>15</v>
      </c>
      <c r="C20" s="10" t="s">
        <v>55</v>
      </c>
      <c r="D20" s="10" t="s">
        <v>30</v>
      </c>
      <c r="E20" s="11" t="s">
        <v>16</v>
      </c>
      <c r="F20" s="7" t="s">
        <v>17</v>
      </c>
      <c r="G20" s="7" t="s">
        <v>18</v>
      </c>
      <c r="H20" s="7" t="s">
        <v>17</v>
      </c>
      <c r="I20" s="7" t="s">
        <v>18</v>
      </c>
      <c r="J20" s="8" t="s">
        <v>19</v>
      </c>
      <c r="K20" s="8" t="s">
        <v>20</v>
      </c>
      <c r="L20" s="8" t="s">
        <v>28</v>
      </c>
      <c r="M20" s="72" t="s">
        <v>21</v>
      </c>
      <c r="N20" s="83"/>
      <c r="P20" s="130"/>
      <c r="Q20" s="131"/>
      <c r="R20" s="130"/>
      <c r="S20" s="131"/>
      <c r="T20" s="130"/>
      <c r="U20" s="131"/>
    </row>
    <row r="21" spans="1:21" s="33" customFormat="1" ht="18" customHeight="1" x14ac:dyDescent="0.2">
      <c r="A21" s="73" t="s">
        <v>37</v>
      </c>
      <c r="B21" s="45" t="s">
        <v>7</v>
      </c>
      <c r="C21" s="45"/>
      <c r="D21" s="45"/>
      <c r="E21" s="45"/>
      <c r="F21" s="46"/>
      <c r="G21" s="47"/>
      <c r="H21" s="48"/>
      <c r="I21" s="48"/>
      <c r="J21" s="48"/>
      <c r="K21" s="49"/>
      <c r="L21" s="49"/>
      <c r="M21" s="74"/>
      <c r="N21" s="86"/>
      <c r="O21" s="88"/>
      <c r="P21" s="93"/>
      <c r="Q21" s="93"/>
      <c r="R21" s="96"/>
      <c r="S21" s="93"/>
      <c r="T21" s="96"/>
      <c r="U21" s="93"/>
    </row>
    <row r="22" spans="1:21" s="23" customFormat="1" ht="18" customHeight="1" x14ac:dyDescent="0.2">
      <c r="A22" s="75" t="s">
        <v>53</v>
      </c>
      <c r="B22" s="22" t="s">
        <v>57</v>
      </c>
      <c r="C22" s="16" t="s">
        <v>75</v>
      </c>
      <c r="D22" s="17" t="s">
        <v>12</v>
      </c>
      <c r="E22" s="30">
        <v>2.88</v>
      </c>
      <c r="F22" s="103">
        <f>J22*0.8</f>
        <v>0</v>
      </c>
      <c r="G22" s="103">
        <f>J22-F22</f>
        <v>0</v>
      </c>
      <c r="H22" s="104"/>
      <c r="I22" s="104"/>
      <c r="J22" s="55"/>
      <c r="K22" s="55"/>
      <c r="L22" s="55"/>
      <c r="M22" s="105"/>
      <c r="N22" s="84"/>
      <c r="O22" s="89"/>
      <c r="P22" s="95"/>
      <c r="Q22" s="94"/>
      <c r="R22" s="95"/>
      <c r="S22" s="94"/>
      <c r="T22" s="132"/>
      <c r="U22" s="133"/>
    </row>
    <row r="23" spans="1:21" s="14" customFormat="1" x14ac:dyDescent="0.2">
      <c r="A23" s="70" t="s">
        <v>54</v>
      </c>
      <c r="B23" s="9" t="s">
        <v>77</v>
      </c>
      <c r="C23" s="54" t="s">
        <v>76</v>
      </c>
      <c r="D23" s="16" t="s">
        <v>31</v>
      </c>
      <c r="E23" s="29">
        <v>1</v>
      </c>
      <c r="F23" s="21"/>
      <c r="G23" s="21"/>
      <c r="H23" s="104"/>
      <c r="I23" s="104"/>
      <c r="J23" s="55"/>
      <c r="K23" s="55"/>
      <c r="L23" s="55"/>
      <c r="M23" s="105"/>
      <c r="N23" s="87"/>
      <c r="O23" s="90"/>
      <c r="P23" s="95"/>
      <c r="Q23" s="61"/>
      <c r="R23" s="95"/>
      <c r="S23" s="94"/>
      <c r="T23" s="132"/>
      <c r="U23" s="133"/>
    </row>
    <row r="24" spans="1:21" s="14" customFormat="1" ht="25.5" x14ac:dyDescent="0.2">
      <c r="A24" s="70" t="s">
        <v>80</v>
      </c>
      <c r="B24" s="9" t="s">
        <v>62</v>
      </c>
      <c r="C24" s="54" t="s">
        <v>61</v>
      </c>
      <c r="D24" s="16" t="s">
        <v>31</v>
      </c>
      <c r="E24" s="29">
        <v>1</v>
      </c>
      <c r="F24" s="21"/>
      <c r="G24" s="21"/>
      <c r="H24" s="104"/>
      <c r="I24" s="104"/>
      <c r="J24" s="55"/>
      <c r="K24" s="55"/>
      <c r="L24" s="55"/>
      <c r="M24" s="105"/>
      <c r="N24" s="87"/>
      <c r="O24" s="90"/>
      <c r="P24" s="95"/>
      <c r="Q24" s="61"/>
      <c r="R24" s="95"/>
      <c r="S24" s="94"/>
      <c r="T24" s="132"/>
      <c r="U24" s="133"/>
    </row>
    <row r="25" spans="1:21" s="14" customFormat="1" x14ac:dyDescent="0.2">
      <c r="A25" s="70" t="s">
        <v>81</v>
      </c>
      <c r="B25" s="9" t="s">
        <v>78</v>
      </c>
      <c r="C25" s="54" t="s">
        <v>79</v>
      </c>
      <c r="D25" s="16" t="s">
        <v>31</v>
      </c>
      <c r="E25" s="29">
        <v>115.92</v>
      </c>
      <c r="F25" s="21"/>
      <c r="G25" s="21"/>
      <c r="H25" s="104"/>
      <c r="I25" s="104"/>
      <c r="J25" s="55"/>
      <c r="K25" s="55"/>
      <c r="L25" s="55"/>
      <c r="M25" s="105"/>
      <c r="N25" s="87"/>
      <c r="O25" s="90"/>
      <c r="P25" s="95"/>
      <c r="Q25" s="61"/>
      <c r="R25" s="95"/>
      <c r="S25" s="94"/>
      <c r="T25" s="132"/>
      <c r="U25" s="133"/>
    </row>
    <row r="26" spans="1:21" s="15" customFormat="1" ht="19.5" customHeight="1" x14ac:dyDescent="0.2">
      <c r="A26" s="76" t="s">
        <v>36</v>
      </c>
      <c r="B26" s="187" t="s">
        <v>90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77"/>
      <c r="N26" s="87"/>
      <c r="O26" s="91"/>
      <c r="P26" s="95"/>
      <c r="Q26" s="61"/>
      <c r="R26" s="95"/>
      <c r="S26" s="61"/>
      <c r="T26" s="95"/>
      <c r="U26" s="94"/>
    </row>
    <row r="27" spans="1:21" s="33" customFormat="1" ht="18" customHeight="1" x14ac:dyDescent="0.2">
      <c r="A27" s="78" t="s">
        <v>22</v>
      </c>
      <c r="B27" s="24" t="s">
        <v>8</v>
      </c>
      <c r="C27" s="24"/>
      <c r="D27" s="24"/>
      <c r="E27" s="43"/>
      <c r="F27" s="41"/>
      <c r="G27" s="42"/>
      <c r="H27" s="42"/>
      <c r="I27" s="42"/>
      <c r="J27" s="42"/>
      <c r="K27" s="44"/>
      <c r="L27" s="44"/>
      <c r="M27" s="79"/>
      <c r="N27" s="86"/>
      <c r="O27" s="88"/>
      <c r="P27" s="96"/>
      <c r="Q27" s="93"/>
      <c r="R27" s="96"/>
      <c r="S27" s="93"/>
      <c r="T27" s="95"/>
      <c r="U27" s="94"/>
    </row>
    <row r="28" spans="1:21" s="15" customFormat="1" ht="38.25" x14ac:dyDescent="0.2">
      <c r="A28" s="70" t="s">
        <v>40</v>
      </c>
      <c r="B28" s="19" t="s">
        <v>63</v>
      </c>
      <c r="C28" s="27" t="s">
        <v>65</v>
      </c>
      <c r="D28" s="17" t="s">
        <v>13</v>
      </c>
      <c r="E28" s="30">
        <v>736.85</v>
      </c>
      <c r="F28" s="103">
        <f>J28*0.85</f>
        <v>0</v>
      </c>
      <c r="G28" s="103">
        <f>J28-F28-0.01</f>
        <v>-0.01</v>
      </c>
      <c r="H28" s="104"/>
      <c r="I28" s="103"/>
      <c r="J28" s="55"/>
      <c r="K28" s="55"/>
      <c r="L28" s="55"/>
      <c r="M28" s="105"/>
      <c r="N28" s="87"/>
      <c r="O28" s="91"/>
      <c r="P28" s="95"/>
      <c r="Q28" s="61"/>
      <c r="R28" s="95"/>
      <c r="S28" s="94"/>
      <c r="T28" s="132"/>
      <c r="U28" s="133"/>
    </row>
    <row r="29" spans="1:21" s="15" customFormat="1" ht="25.5" x14ac:dyDescent="0.2">
      <c r="A29" s="70" t="s">
        <v>41</v>
      </c>
      <c r="B29" s="19" t="s">
        <v>56</v>
      </c>
      <c r="C29" s="16" t="s">
        <v>64</v>
      </c>
      <c r="D29" s="17" t="s">
        <v>13</v>
      </c>
      <c r="E29" s="30">
        <v>201.78</v>
      </c>
      <c r="F29" s="103">
        <f>J29*0.85</f>
        <v>0</v>
      </c>
      <c r="G29" s="103">
        <f>J29-F29-0.01</f>
        <v>-0.01</v>
      </c>
      <c r="H29" s="104"/>
      <c r="I29" s="103"/>
      <c r="J29" s="55"/>
      <c r="K29" s="55"/>
      <c r="L29" s="55"/>
      <c r="M29" s="105"/>
      <c r="N29" s="87"/>
      <c r="O29" s="91"/>
      <c r="P29" s="95"/>
      <c r="Q29" s="82"/>
      <c r="R29" s="95"/>
      <c r="S29" s="94"/>
      <c r="T29" s="132"/>
      <c r="U29" s="133"/>
    </row>
    <row r="30" spans="1:21" s="33" customFormat="1" ht="18" customHeight="1" x14ac:dyDescent="0.2">
      <c r="A30" s="78" t="s">
        <v>23</v>
      </c>
      <c r="B30" s="24" t="s">
        <v>9</v>
      </c>
      <c r="C30" s="24"/>
      <c r="D30" s="24"/>
      <c r="E30" s="43"/>
      <c r="F30" s="41"/>
      <c r="G30" s="42"/>
      <c r="H30" s="42"/>
      <c r="I30" s="42"/>
      <c r="J30" s="42"/>
      <c r="K30" s="44"/>
      <c r="L30" s="44"/>
      <c r="M30" s="79"/>
      <c r="N30" s="86"/>
      <c r="O30" s="88"/>
      <c r="P30" s="96"/>
      <c r="Q30" s="93"/>
      <c r="R30" s="96"/>
      <c r="S30" s="93"/>
      <c r="T30" s="95"/>
      <c r="U30" s="94"/>
    </row>
    <row r="31" spans="1:21" s="12" customFormat="1" ht="18" customHeight="1" x14ac:dyDescent="0.2">
      <c r="A31" s="75" t="s">
        <v>44</v>
      </c>
      <c r="B31" s="31" t="s">
        <v>82</v>
      </c>
      <c r="C31" s="16" t="s">
        <v>84</v>
      </c>
      <c r="D31" s="17" t="s">
        <v>12</v>
      </c>
      <c r="E31" s="30">
        <v>4346.0600000000004</v>
      </c>
      <c r="F31" s="103">
        <f t="shared" ref="F31:F36" si="0">J31*0.85</f>
        <v>0</v>
      </c>
      <c r="G31" s="103">
        <f t="shared" ref="G31:G36" si="1">J31-F31</f>
        <v>0</v>
      </c>
      <c r="H31" s="104"/>
      <c r="I31" s="103"/>
      <c r="J31" s="55"/>
      <c r="K31" s="55"/>
      <c r="L31" s="55"/>
      <c r="M31" s="105"/>
      <c r="N31" s="84"/>
      <c r="O31" s="62"/>
      <c r="P31" s="95"/>
      <c r="Q31" s="61"/>
      <c r="R31" s="95"/>
      <c r="S31" s="94"/>
      <c r="T31" s="132"/>
      <c r="U31" s="133"/>
    </row>
    <row r="32" spans="1:21" s="12" customFormat="1" ht="25.5" x14ac:dyDescent="0.2">
      <c r="A32" s="75" t="s">
        <v>42</v>
      </c>
      <c r="B32" s="19" t="s">
        <v>83</v>
      </c>
      <c r="C32" s="16">
        <v>41899</v>
      </c>
      <c r="D32" s="17" t="s">
        <v>12</v>
      </c>
      <c r="E32" s="30">
        <v>16.04</v>
      </c>
      <c r="F32" s="103">
        <f t="shared" ref="F32" si="2">J32*0.85</f>
        <v>0</v>
      </c>
      <c r="G32" s="103">
        <f t="shared" ref="G32" si="3">J32-F32</f>
        <v>0</v>
      </c>
      <c r="H32" s="104"/>
      <c r="I32" s="103"/>
      <c r="J32" s="55"/>
      <c r="K32" s="55"/>
      <c r="L32" s="55"/>
      <c r="M32" s="105"/>
      <c r="N32" s="84"/>
      <c r="O32" s="62"/>
      <c r="P32" s="95"/>
      <c r="Q32" s="61"/>
      <c r="R32" s="95"/>
      <c r="S32" s="94"/>
      <c r="T32" s="132"/>
      <c r="U32" s="133"/>
    </row>
    <row r="33" spans="1:21" s="12" customFormat="1" ht="25.5" x14ac:dyDescent="0.2">
      <c r="A33" s="75" t="s">
        <v>43</v>
      </c>
      <c r="B33" s="124" t="s">
        <v>85</v>
      </c>
      <c r="C33" s="17" t="s">
        <v>66</v>
      </c>
      <c r="D33" s="17" t="s">
        <v>26</v>
      </c>
      <c r="E33" s="30">
        <v>173.84</v>
      </c>
      <c r="F33" s="103">
        <f t="shared" si="0"/>
        <v>0</v>
      </c>
      <c r="G33" s="103">
        <f t="shared" si="1"/>
        <v>0</v>
      </c>
      <c r="H33" s="104"/>
      <c r="I33" s="103"/>
      <c r="J33" s="55"/>
      <c r="K33" s="55"/>
      <c r="L33" s="55"/>
      <c r="M33" s="105"/>
      <c r="N33" s="84"/>
      <c r="O33" s="62"/>
      <c r="P33" s="95"/>
      <c r="Q33" s="61"/>
      <c r="R33" s="95"/>
      <c r="S33" s="61"/>
      <c r="T33" s="132"/>
      <c r="U33" s="133"/>
    </row>
    <row r="34" spans="1:21" s="12" customFormat="1" ht="18" customHeight="1" x14ac:dyDescent="0.2">
      <c r="A34" s="75" t="s">
        <v>45</v>
      </c>
      <c r="B34" s="22" t="s">
        <v>82</v>
      </c>
      <c r="C34" s="16" t="s">
        <v>84</v>
      </c>
      <c r="D34" s="17" t="s">
        <v>12</v>
      </c>
      <c r="E34" s="30">
        <v>4346.0600000000004</v>
      </c>
      <c r="F34" s="103">
        <f t="shared" si="0"/>
        <v>0</v>
      </c>
      <c r="G34" s="103">
        <f t="shared" si="1"/>
        <v>0</v>
      </c>
      <c r="H34" s="104"/>
      <c r="I34" s="103"/>
      <c r="J34" s="55"/>
      <c r="K34" s="55"/>
      <c r="L34" s="55"/>
      <c r="M34" s="105"/>
      <c r="N34" s="84"/>
      <c r="O34" s="62"/>
      <c r="P34" s="95"/>
      <c r="Q34" s="61"/>
      <c r="R34" s="95"/>
      <c r="S34" s="94"/>
      <c r="T34" s="132"/>
      <c r="U34" s="133"/>
    </row>
    <row r="35" spans="1:21" s="12" customFormat="1" ht="25.5" x14ac:dyDescent="0.2">
      <c r="A35" s="75" t="s">
        <v>46</v>
      </c>
      <c r="B35" s="124" t="s">
        <v>83</v>
      </c>
      <c r="C35" s="17">
        <v>41899</v>
      </c>
      <c r="D35" s="17" t="s">
        <v>26</v>
      </c>
      <c r="E35" s="30">
        <v>17.989999999999998</v>
      </c>
      <c r="F35" s="103">
        <f t="shared" si="0"/>
        <v>0</v>
      </c>
      <c r="G35" s="103">
        <f t="shared" si="1"/>
        <v>0</v>
      </c>
      <c r="H35" s="104"/>
      <c r="I35" s="103"/>
      <c r="J35" s="55"/>
      <c r="K35" s="55"/>
      <c r="L35" s="55"/>
      <c r="M35" s="105"/>
      <c r="N35" s="84"/>
      <c r="O35" s="62"/>
      <c r="P35" s="134"/>
      <c r="Q35" s="125"/>
      <c r="R35" s="132"/>
      <c r="S35" s="94"/>
      <c r="T35" s="132"/>
      <c r="U35" s="133"/>
    </row>
    <row r="36" spans="1:21" s="12" customFormat="1" ht="25.5" x14ac:dyDescent="0.2">
      <c r="A36" s="70" t="s">
        <v>88</v>
      </c>
      <c r="B36" s="19" t="s">
        <v>86</v>
      </c>
      <c r="C36" s="53" t="s">
        <v>68</v>
      </c>
      <c r="D36" s="17" t="s">
        <v>33</v>
      </c>
      <c r="E36" s="30">
        <v>130.38</v>
      </c>
      <c r="F36" s="103">
        <f t="shared" si="0"/>
        <v>0</v>
      </c>
      <c r="G36" s="103">
        <f t="shared" si="1"/>
        <v>0</v>
      </c>
      <c r="H36" s="104"/>
      <c r="I36" s="103"/>
      <c r="J36" s="55"/>
      <c r="K36" s="55"/>
      <c r="L36" s="55"/>
      <c r="M36" s="105"/>
      <c r="N36" s="84"/>
      <c r="O36" s="91"/>
      <c r="P36" s="95"/>
      <c r="Q36" s="61"/>
      <c r="R36" s="95"/>
      <c r="S36" s="94"/>
      <c r="T36" s="132"/>
      <c r="U36" s="133"/>
    </row>
    <row r="37" spans="1:21" s="12" customFormat="1" ht="25.5" x14ac:dyDescent="0.2">
      <c r="A37" s="70" t="s">
        <v>89</v>
      </c>
      <c r="B37" s="19" t="s">
        <v>87</v>
      </c>
      <c r="C37" s="53" t="s">
        <v>58</v>
      </c>
      <c r="D37" s="17" t="s">
        <v>33</v>
      </c>
      <c r="E37" s="30">
        <v>9370.11</v>
      </c>
      <c r="F37" s="103">
        <f t="shared" ref="F37" si="4">J37*0.85</f>
        <v>0</v>
      </c>
      <c r="G37" s="103">
        <f t="shared" ref="G37" si="5">J37-F37</f>
        <v>0</v>
      </c>
      <c r="H37" s="104"/>
      <c r="I37" s="103"/>
      <c r="J37" s="55"/>
      <c r="K37" s="55"/>
      <c r="L37" s="55"/>
      <c r="M37" s="105"/>
      <c r="N37" s="84"/>
      <c r="O37" s="91"/>
      <c r="P37" s="95"/>
      <c r="Q37" s="61"/>
      <c r="R37" s="95"/>
      <c r="S37" s="94"/>
      <c r="T37" s="132"/>
      <c r="U37" s="133"/>
    </row>
    <row r="38" spans="1:21" s="15" customFormat="1" x14ac:dyDescent="0.2">
      <c r="A38" s="78" t="s">
        <v>24</v>
      </c>
      <c r="B38" s="24" t="s">
        <v>10</v>
      </c>
      <c r="C38" s="24"/>
      <c r="D38" s="24"/>
      <c r="E38" s="43"/>
      <c r="F38" s="41"/>
      <c r="G38" s="42"/>
      <c r="H38" s="42"/>
      <c r="I38" s="42"/>
      <c r="J38" s="42"/>
      <c r="K38" s="44"/>
      <c r="L38" s="44"/>
      <c r="M38" s="79"/>
      <c r="N38" s="86"/>
      <c r="O38" s="88"/>
      <c r="P38" s="95"/>
      <c r="Q38" s="61"/>
      <c r="R38" s="95"/>
      <c r="S38" s="61"/>
      <c r="T38" s="95"/>
      <c r="U38" s="94"/>
    </row>
    <row r="39" spans="1:21" s="33" customFormat="1" ht="18" customHeight="1" x14ac:dyDescent="0.2">
      <c r="A39" s="70" t="s">
        <v>47</v>
      </c>
      <c r="B39" s="31" t="s">
        <v>71</v>
      </c>
      <c r="C39" s="16" t="s">
        <v>67</v>
      </c>
      <c r="D39" s="17" t="s">
        <v>31</v>
      </c>
      <c r="E39" s="30">
        <v>9</v>
      </c>
      <c r="F39" s="103">
        <f>J39*0.85</f>
        <v>0</v>
      </c>
      <c r="G39" s="103">
        <f>J39-F39</f>
        <v>0</v>
      </c>
      <c r="H39" s="104"/>
      <c r="I39" s="103"/>
      <c r="J39" s="55"/>
      <c r="K39" s="55"/>
      <c r="L39" s="55"/>
      <c r="M39" s="105"/>
      <c r="N39" s="86"/>
      <c r="O39" s="62"/>
      <c r="P39" s="95"/>
      <c r="Q39" s="94"/>
      <c r="R39" s="95"/>
      <c r="S39" s="94"/>
      <c r="T39" s="132"/>
      <c r="U39" s="133"/>
    </row>
    <row r="40" spans="1:21" s="12" customFormat="1" ht="18" customHeight="1" x14ac:dyDescent="0.2">
      <c r="A40" s="78" t="s">
        <v>25</v>
      </c>
      <c r="B40" s="24" t="s">
        <v>11</v>
      </c>
      <c r="C40" s="24"/>
      <c r="D40" s="24"/>
      <c r="E40" s="43"/>
      <c r="F40" s="41"/>
      <c r="G40" s="42"/>
      <c r="H40" s="42"/>
      <c r="I40" s="42"/>
      <c r="J40" s="42"/>
      <c r="K40" s="44"/>
      <c r="L40" s="44"/>
      <c r="M40" s="79"/>
      <c r="N40" s="86"/>
      <c r="O40" s="88"/>
      <c r="P40" s="95"/>
      <c r="Q40" s="61"/>
      <c r="R40" s="95"/>
      <c r="S40" s="61"/>
      <c r="T40" s="95"/>
      <c r="U40" s="94"/>
    </row>
    <row r="41" spans="1:21" s="33" customFormat="1" ht="18" customHeight="1" x14ac:dyDescent="0.2">
      <c r="A41" s="70" t="s">
        <v>48</v>
      </c>
      <c r="B41" s="31" t="s">
        <v>27</v>
      </c>
      <c r="C41" s="102" t="s">
        <v>59</v>
      </c>
      <c r="D41" s="17" t="s">
        <v>12</v>
      </c>
      <c r="E41" s="106">
        <v>2.6</v>
      </c>
      <c r="F41" s="103">
        <f>J41*0.85</f>
        <v>0</v>
      </c>
      <c r="G41" s="103">
        <f>J41-F41-0.01</f>
        <v>-0.01</v>
      </c>
      <c r="H41" s="104"/>
      <c r="I41" s="103"/>
      <c r="J41" s="55"/>
      <c r="K41" s="55"/>
      <c r="L41" s="55"/>
      <c r="M41" s="105"/>
      <c r="N41" s="86"/>
      <c r="O41" s="62"/>
      <c r="P41" s="95"/>
      <c r="Q41" s="61"/>
      <c r="R41" s="95"/>
      <c r="S41" s="94"/>
      <c r="T41" s="132"/>
      <c r="U41" s="133"/>
    </row>
    <row r="42" spans="1:21" s="12" customFormat="1" ht="25.5" x14ac:dyDescent="0.2">
      <c r="A42" s="70" t="s">
        <v>49</v>
      </c>
      <c r="B42" s="19" t="s">
        <v>70</v>
      </c>
      <c r="C42" s="16" t="s">
        <v>92</v>
      </c>
      <c r="D42" s="17" t="s">
        <v>31</v>
      </c>
      <c r="E42" s="30">
        <v>10</v>
      </c>
      <c r="F42" s="103">
        <f>J42*0.85</f>
        <v>0</v>
      </c>
      <c r="G42" s="103">
        <f>J42-F42-0.01</f>
        <v>-0.01</v>
      </c>
      <c r="H42" s="104"/>
      <c r="I42" s="103"/>
      <c r="J42" s="55"/>
      <c r="K42" s="55"/>
      <c r="L42" s="55"/>
      <c r="M42" s="105"/>
      <c r="N42" s="84"/>
      <c r="O42" s="62"/>
      <c r="P42" s="95"/>
      <c r="Q42" s="61"/>
      <c r="R42" s="95"/>
      <c r="S42" s="94"/>
      <c r="T42" s="132"/>
      <c r="U42" s="133"/>
    </row>
    <row r="43" spans="1:21" s="12" customFormat="1" ht="25.5" x14ac:dyDescent="0.2">
      <c r="A43" s="70" t="s">
        <v>50</v>
      </c>
      <c r="B43" s="19" t="s">
        <v>32</v>
      </c>
      <c r="C43" s="53" t="s">
        <v>60</v>
      </c>
      <c r="D43" s="17" t="s">
        <v>12</v>
      </c>
      <c r="E43" s="30">
        <v>25.76</v>
      </c>
      <c r="F43" s="103">
        <f>J43*0.85</f>
        <v>0</v>
      </c>
      <c r="G43" s="103">
        <f>J43-F43</f>
        <v>0</v>
      </c>
      <c r="H43" s="104"/>
      <c r="I43" s="103"/>
      <c r="J43" s="55"/>
      <c r="K43" s="55"/>
      <c r="L43" s="55"/>
      <c r="M43" s="105"/>
      <c r="N43" s="84"/>
      <c r="O43" s="91"/>
      <c r="P43" s="95"/>
      <c r="Q43" s="61"/>
      <c r="R43" s="95"/>
      <c r="S43" s="94"/>
      <c r="T43" s="132"/>
      <c r="U43" s="133"/>
    </row>
    <row r="44" spans="1:21" s="33" customFormat="1" ht="18" customHeight="1" x14ac:dyDescent="0.2">
      <c r="A44" s="73" t="s">
        <v>51</v>
      </c>
      <c r="B44" s="45" t="s">
        <v>38</v>
      </c>
      <c r="C44" s="45"/>
      <c r="D44" s="45"/>
      <c r="E44" s="50"/>
      <c r="F44" s="46"/>
      <c r="G44" s="47"/>
      <c r="H44" s="47"/>
      <c r="I44" s="47"/>
      <c r="J44" s="47"/>
      <c r="K44" s="51"/>
      <c r="L44" s="51"/>
      <c r="M44" s="80"/>
      <c r="N44" s="86"/>
      <c r="O44" s="88"/>
      <c r="P44" s="97"/>
      <c r="Q44" s="81"/>
      <c r="R44" s="96"/>
      <c r="S44" s="93"/>
      <c r="T44" s="95"/>
      <c r="U44" s="94"/>
    </row>
    <row r="45" spans="1:21" s="12" customFormat="1" ht="25.5" x14ac:dyDescent="0.2">
      <c r="A45" s="70" t="s">
        <v>52</v>
      </c>
      <c r="B45" s="9" t="s">
        <v>62</v>
      </c>
      <c r="C45" s="54" t="s">
        <v>69</v>
      </c>
      <c r="D45" s="16" t="s">
        <v>31</v>
      </c>
      <c r="E45" s="29">
        <v>1</v>
      </c>
      <c r="F45" s="21"/>
      <c r="G45" s="21"/>
      <c r="H45" s="104"/>
      <c r="I45" s="103"/>
      <c r="J45" s="55"/>
      <c r="K45" s="55"/>
      <c r="L45" s="55"/>
      <c r="M45" s="105"/>
      <c r="N45" s="85"/>
      <c r="O45" s="88"/>
      <c r="P45" s="95"/>
      <c r="Q45" s="61"/>
      <c r="R45" s="95"/>
      <c r="S45" s="94"/>
      <c r="T45" s="132"/>
      <c r="U45" s="133"/>
    </row>
    <row r="46" spans="1:21" s="33" customFormat="1" ht="18" customHeight="1" thickBot="1" x14ac:dyDescent="0.25">
      <c r="A46" s="177" t="s">
        <v>29</v>
      </c>
      <c r="B46" s="178"/>
      <c r="C46" s="178"/>
      <c r="D46" s="178"/>
      <c r="E46" s="178"/>
      <c r="F46" s="178"/>
      <c r="G46" s="178"/>
      <c r="H46" s="178"/>
      <c r="I46" s="178"/>
      <c r="J46" s="179"/>
      <c r="K46" s="107"/>
      <c r="L46" s="107"/>
      <c r="M46" s="108"/>
      <c r="N46" s="86"/>
      <c r="O46" s="88"/>
      <c r="P46" s="97"/>
      <c r="Q46" s="81"/>
      <c r="R46" s="96"/>
      <c r="S46" s="135"/>
      <c r="T46" s="136"/>
      <c r="U46" s="137"/>
    </row>
    <row r="47" spans="1:21" s="12" customFormat="1" ht="18" customHeight="1" x14ac:dyDescent="0.2">
      <c r="A47" s="180" t="s">
        <v>73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2"/>
      <c r="N47" s="85"/>
      <c r="O47"/>
      <c r="P47" s="61"/>
      <c r="Q47" s="61"/>
      <c r="R47" s="61"/>
      <c r="S47" s="61"/>
      <c r="T47" s="138"/>
      <c r="U47" s="139"/>
    </row>
    <row r="48" spans="1:21" s="12" customFormat="1" ht="18" customHeight="1" thickBot="1" x14ac:dyDescent="0.25">
      <c r="A48" s="183"/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5"/>
      <c r="N48" s="85"/>
      <c r="O48"/>
      <c r="P48" s="61"/>
      <c r="Q48" s="61"/>
      <c r="R48" s="61"/>
      <c r="S48" s="189"/>
      <c r="T48" s="174"/>
      <c r="U48" s="174"/>
    </row>
    <row r="49" spans="1:21" s="15" customFormat="1" ht="12.75" customHeight="1" x14ac:dyDescent="0.2">
      <c r="A49" s="32"/>
      <c r="B49" s="13"/>
      <c r="C49" s="13"/>
      <c r="D49" s="32"/>
      <c r="E49" s="3"/>
      <c r="F49" s="4"/>
      <c r="G49" s="4"/>
      <c r="H49" s="4"/>
      <c r="I49" s="4"/>
      <c r="J49" s="1"/>
      <c r="K49" s="1"/>
      <c r="L49"/>
      <c r="M49"/>
      <c r="N49" s="63"/>
      <c r="O49"/>
      <c r="P49" s="61"/>
      <c r="Q49" s="61"/>
      <c r="R49" s="61"/>
      <c r="S49" s="189"/>
      <c r="T49" s="174"/>
      <c r="U49" s="174"/>
    </row>
    <row r="50" spans="1:21" s="33" customFormat="1" ht="18" customHeight="1" x14ac:dyDescent="0.2">
      <c r="A50" s="32"/>
      <c r="B50" s="13"/>
      <c r="C50" s="13"/>
      <c r="D50" s="32"/>
      <c r="E50" s="3"/>
      <c r="F50" s="4"/>
      <c r="G50" s="4"/>
      <c r="H50" s="4"/>
      <c r="I50" s="4"/>
      <c r="J50" s="1"/>
      <c r="K50" s="1"/>
      <c r="L50"/>
      <c r="M50"/>
      <c r="N50" s="57"/>
      <c r="O50"/>
      <c r="P50" s="93"/>
      <c r="Q50" s="93"/>
      <c r="R50" s="93"/>
      <c r="S50" s="189"/>
      <c r="T50" s="174"/>
      <c r="U50" s="174"/>
    </row>
    <row r="51" spans="1:21" s="14" customFormat="1" ht="28.5" customHeight="1" x14ac:dyDescent="0.2">
      <c r="A51" s="32"/>
      <c r="B51" s="13"/>
      <c r="C51" s="13"/>
      <c r="D51" s="32"/>
      <c r="E51" s="3"/>
      <c r="F51" s="4"/>
      <c r="G51" s="4"/>
      <c r="H51" s="4"/>
      <c r="I51" s="4"/>
      <c r="J51" s="1"/>
      <c r="K51" s="1"/>
      <c r="L51"/>
      <c r="M51"/>
      <c r="N51" s="61"/>
      <c r="O51"/>
      <c r="T51" s="98"/>
    </row>
    <row r="52" spans="1:21" s="33" customFormat="1" ht="18" customHeight="1" x14ac:dyDescent="0.2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57"/>
      <c r="O52" s="6"/>
      <c r="P52" s="92"/>
      <c r="Q52" s="92"/>
      <c r="R52" s="92"/>
      <c r="S52" s="92"/>
      <c r="T52" s="99"/>
    </row>
    <row r="53" spans="1:21" ht="12.75" customHeight="1" x14ac:dyDescent="0.2">
      <c r="A53" s="125"/>
      <c r="B53" s="140"/>
      <c r="C53" s="140"/>
      <c r="D53" s="125"/>
      <c r="E53" s="141"/>
      <c r="F53" s="129"/>
      <c r="G53" s="129"/>
      <c r="H53" s="129"/>
      <c r="I53" s="129"/>
      <c r="P53" s="56"/>
      <c r="Q53" s="56"/>
      <c r="R53" s="56"/>
      <c r="S53" s="56"/>
      <c r="T53" s="100"/>
    </row>
    <row r="54" spans="1:21" ht="17.25" customHeight="1" x14ac:dyDescent="0.2">
      <c r="A54" s="125"/>
      <c r="B54" s="140"/>
      <c r="C54" s="140"/>
      <c r="D54" s="125"/>
      <c r="E54" s="141"/>
      <c r="F54" s="129"/>
      <c r="G54" s="129"/>
      <c r="H54" s="129"/>
      <c r="I54" s="129"/>
      <c r="P54" s="56"/>
      <c r="Q54" s="56"/>
      <c r="R54" s="56"/>
      <c r="S54" s="56"/>
      <c r="T54" s="100"/>
    </row>
    <row r="55" spans="1:21" x14ac:dyDescent="0.2">
      <c r="A55" s="125"/>
      <c r="B55" s="140"/>
      <c r="C55" s="140"/>
      <c r="D55" s="125"/>
      <c r="E55" s="141"/>
      <c r="F55" s="129"/>
      <c r="G55" s="129"/>
      <c r="H55" s="129"/>
      <c r="I55" s="129"/>
      <c r="P55" s="56"/>
      <c r="Q55" s="56"/>
      <c r="R55" s="56"/>
      <c r="S55" s="56"/>
      <c r="T55" s="100"/>
    </row>
    <row r="56" spans="1:21" x14ac:dyDescent="0.2">
      <c r="A56" s="125"/>
      <c r="B56" s="140"/>
      <c r="C56" s="140"/>
      <c r="D56" s="125"/>
      <c r="E56" s="141"/>
      <c r="F56" s="129"/>
      <c r="G56" s="129"/>
      <c r="H56" s="129"/>
      <c r="I56" s="126"/>
      <c r="J56" s="127"/>
      <c r="K56" s="128"/>
      <c r="L56" s="127"/>
      <c r="M56" s="127"/>
      <c r="P56" s="56"/>
      <c r="Q56" s="56"/>
      <c r="R56" s="56"/>
      <c r="S56" s="56"/>
      <c r="T56" s="100"/>
    </row>
    <row r="57" spans="1:21" s="6" customFormat="1" ht="15.95" customHeight="1" x14ac:dyDescent="0.2">
      <c r="A57" s="125"/>
      <c r="B57" s="140"/>
      <c r="C57" s="140"/>
      <c r="D57" s="125"/>
      <c r="E57" s="141"/>
      <c r="F57" s="129"/>
      <c r="G57" s="129"/>
      <c r="H57" s="129"/>
      <c r="I57" s="129"/>
      <c r="J57" s="1"/>
      <c r="K57" s="1"/>
      <c r="L57" s="1"/>
      <c r="M57" s="1"/>
      <c r="N57" s="64"/>
      <c r="O57"/>
      <c r="P57" s="5"/>
      <c r="Q57" s="5"/>
      <c r="R57" s="5"/>
      <c r="S57" s="5"/>
      <c r="T57" s="101"/>
    </row>
    <row r="58" spans="1:21" ht="15.95" customHeight="1" x14ac:dyDescent="0.2">
      <c r="A58" s="125"/>
      <c r="B58" s="52"/>
      <c r="C58" s="52"/>
      <c r="D58" s="125"/>
      <c r="E58" s="141"/>
      <c r="F58" s="129"/>
      <c r="G58" s="129"/>
      <c r="H58" s="129"/>
      <c r="I58" s="129"/>
      <c r="P58" s="56"/>
      <c r="Q58" s="56"/>
      <c r="R58" s="56"/>
      <c r="S58" s="56"/>
      <c r="T58" s="100"/>
    </row>
    <row r="59" spans="1:21" ht="15.95" customHeight="1" x14ac:dyDescent="0.25">
      <c r="A59" s="125"/>
      <c r="B59" s="142"/>
      <c r="C59" s="142"/>
      <c r="D59" s="125"/>
      <c r="E59" s="141"/>
      <c r="F59" s="129"/>
      <c r="G59" s="129"/>
      <c r="H59" s="129"/>
      <c r="I59" s="129"/>
      <c r="P59" s="56"/>
      <c r="Q59" s="56"/>
      <c r="R59" s="56"/>
      <c r="S59" s="56"/>
      <c r="T59" s="100"/>
    </row>
    <row r="60" spans="1:21" ht="15.95" customHeight="1" x14ac:dyDescent="0.25">
      <c r="A60" s="125"/>
      <c r="B60" s="143"/>
      <c r="C60" s="143"/>
      <c r="D60" s="125"/>
      <c r="E60" s="141"/>
      <c r="F60" s="129"/>
      <c r="G60" s="129"/>
      <c r="H60" s="129"/>
      <c r="I60" s="126"/>
      <c r="J60" s="127"/>
      <c r="K60" s="128"/>
      <c r="L60" s="127"/>
      <c r="M60" s="127"/>
      <c r="P60" s="56"/>
      <c r="Q60" s="56"/>
      <c r="R60" s="56"/>
      <c r="S60" s="56"/>
    </row>
    <row r="61" spans="1:21" ht="16.5" x14ac:dyDescent="0.25">
      <c r="A61" s="125"/>
      <c r="B61" s="2"/>
      <c r="C61" s="2"/>
      <c r="D61" s="125"/>
      <c r="E61" s="141"/>
      <c r="F61" s="129"/>
      <c r="G61" s="129"/>
      <c r="H61" s="129"/>
      <c r="I61" s="126"/>
      <c r="J61" s="176"/>
      <c r="K61" s="176"/>
      <c r="L61" s="176"/>
      <c r="M61" s="127"/>
      <c r="P61" s="56"/>
      <c r="Q61" s="56"/>
      <c r="R61" s="56"/>
      <c r="S61" s="56"/>
    </row>
  </sheetData>
  <sheetProtection selectLockedCells="1" selectUnlockedCells="1"/>
  <mergeCells count="16">
    <mergeCell ref="T48:U50"/>
    <mergeCell ref="P13:U13"/>
    <mergeCell ref="J61:L61"/>
    <mergeCell ref="A46:J46"/>
    <mergeCell ref="A47:M48"/>
    <mergeCell ref="A52:M52"/>
    <mergeCell ref="B26:L26"/>
    <mergeCell ref="S48:S50"/>
    <mergeCell ref="C10:C12"/>
    <mergeCell ref="D10:D12"/>
    <mergeCell ref="H10:I12"/>
    <mergeCell ref="J10:J12"/>
    <mergeCell ref="P5:Q5"/>
    <mergeCell ref="P9:Q9"/>
    <mergeCell ref="A1:M6"/>
    <mergeCell ref="A7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7" firstPageNumber="0" fitToHeight="0" orientation="landscape" r:id="rId1"/>
  <headerFooter alignWithMargins="0"/>
  <rowBreaks count="1" manualBreakCount="1">
    <brk id="42" max="12" man="1"/>
  </rowBreaks>
  <drawing r:id="rId2"/>
  <legacyDrawing r:id="rId3"/>
  <oleObjects>
    <mc:AlternateContent xmlns:mc="http://schemas.openxmlformats.org/markup-compatibility/2006">
      <mc:Choice Requires="x14">
        <oleObject progId="Paint.Picture" shapeId="28673" r:id="rId4">
          <objectPr defaultSize="0" autoPict="0" r:id="rId5">
            <anchor moveWithCells="1">
              <from>
                <xdr:col>0</xdr:col>
                <xdr:colOff>228600</xdr:colOff>
                <xdr:row>0</xdr:row>
                <xdr:rowOff>104775</xdr:rowOff>
              </from>
              <to>
                <xdr:col>1</xdr:col>
                <xdr:colOff>1009650</xdr:colOff>
                <xdr:row>5</xdr:row>
                <xdr:rowOff>123825</xdr:rowOff>
              </to>
            </anchor>
          </objectPr>
        </oleObject>
      </mc:Choice>
      <mc:Fallback>
        <oleObject progId="Paint.Picture" shapeId="286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Daniela de Oliveira</cp:lastModifiedBy>
  <cp:lastPrinted>2020-12-04T11:11:46Z</cp:lastPrinted>
  <dcterms:created xsi:type="dcterms:W3CDTF">2014-04-25T18:34:53Z</dcterms:created>
  <dcterms:modified xsi:type="dcterms:W3CDTF">2020-12-04T14:41:03Z</dcterms:modified>
</cp:coreProperties>
</file>